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<sst xmlns="http://schemas.openxmlformats.org/spreadsheetml/2006/main" count="30" uniqueCount="30">
  <si>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</si>
  <si>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FSI030</t>
  </si>
  <si>
    <t xml:space="preserve">m²</t>
  </si>
  <si>
    <t xml:space="preserve">Dallage en pierre naturelle "LEVANTINA", sur une surface plane, pose avec du mortier-colle.</t>
  </si>
  <si>
    <r>
      <rPr>
        <sz val="8.25"/>
        <color rgb="FF000000"/>
        <rFont val="Arial"/>
        <family val="2"/>
      </rPr>
      <t xml:space="preserve">Revêtement de sol de </t>
    </r>
    <r>
      <rPr>
        <b/>
        <sz val="8.25"/>
        <color rgb="FF000000"/>
        <rFont val="Arial"/>
        <family val="2"/>
      </rPr>
      <t xml:space="preserve">carreaux de marbre Amarillo Marés avec la qualité exigée par la méthode de classement de "LEVANTINA", finition adoucie, de 60x40x2 cm</t>
    </r>
    <r>
      <rPr>
        <sz val="8.25"/>
        <color rgb="FF000000"/>
        <rFont val="Arial"/>
        <family val="2"/>
      </rPr>
      <t xml:space="preserve">, pose avec </t>
    </r>
    <r>
      <rPr>
        <b/>
        <sz val="8.25"/>
        <color rgb="FF000000"/>
        <rFont val="Arial"/>
        <family val="2"/>
      </rPr>
      <t xml:space="preserve">mortier-colle amélioré, C2 </t>
    </r>
    <r>
      <rPr>
        <sz val="8.25"/>
        <color rgb="FF000000"/>
        <rFont val="Arial"/>
        <family val="2"/>
      </rPr>
      <t xml:space="preserve"> et jointoiement avec </t>
    </r>
    <r>
      <rPr>
        <b/>
        <sz val="8.25"/>
        <color rgb="FF000000"/>
        <rFont val="Arial"/>
        <family val="2"/>
      </rPr>
      <t xml:space="preserve">mortier de joints cémenteux, CG1, pour joint minimum (entre 1,5 et 3 mm), avec la même tonalité des pièces</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</si>
  <si>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</si>
  <si>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</si>
  <si>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</si>
  <si>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</si>
  <si>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</si>
  <si>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</si>
  <si>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mt09mcr210</t>
  </si>
  <si>
    <t xml:space="preserve">Mortier-colle amélioré, C2 TE, avec résistant au glissement et temps ouvert allongé, composé de ciment, granulats sélectionnés, additifs spéciaux et résines, pour la mise en place en couche mince de revêtements en pierre naturelle.</t>
  </si>
  <si>
    <t xml:space="preserve">kg</t>
  </si>
  <si>
    <t xml:space="preserve">mt18lev030aaea</t>
  </si>
  <si>
    <t xml:space="preserve">Dalle de marbre Amarillo Marés avec la qualité exigée par la méthode de classement de "LEVANTINA", finition adoucie, de 60x40x2 cm, couleur gris jaunâtre, provenant de Carravasa en La Romana, Alicante (Espagne); selon NF EN 12058.</t>
  </si>
  <si>
    <t xml:space="preserve">m²</t>
  </si>
  <si>
    <t xml:space="preserve">mt09mcr060c</t>
  </si>
  <si>
    <t xml:space="preserve">Mortier de joints cémenteux, CG1, pour joint minimum entre 1,5 et 3 mm, selon NF EN 13888.</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</si>
  <si>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</si>
  <si>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</si>
  <si>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</si>
  <si>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</si>
  <si>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</si>
  <si>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</si>
  <si>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</si>
  <si>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Coûts directs complémentaires</t>
  </si>
  <si>
    <t xml:space="preserve">%</t>
  </si>
  <si>
    <t xml:space="preserve">Coût d'entretien décennal: 6,64€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</si>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</sst>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1.36" customWidth="1"/>
    <col min="4" max="4" width="59.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4" t="s">
        <v>4</v>
      </c>
      <c r="B5" s="4"/>
      <c r="C5" s="4"/>
      <c r="D5" s="4"/>
      <c r="E5" s="4"/>
      <c r="F5" s="4"/>
      <c r="G5" s="4"/>
      <c r="H5" s="4"/>
    </row>
    <row r="8" spans="1:8" ht="13.50" thickBot="1" customHeight="1">
      <c r="A8" s="5" t="s">
        <v>5</v>
      </c>
      <c r="B8" s="5"/>
      <c r="C8" s="5"/>
      <c r="D8" s="5" t="s">
        <v>6</v>
      </c>
      <c r="E8" s="5" t="s">
        <v>7</v>
      </c>
      <c r="F8" s="5" t="s">
        <v>8</v>
      </c>
      <c r="G8" s="5" t="s">
        <v>9</v>
      </c>
      <c r="H8" s="5" t="s">
        <v>10</v>
      </c>
    </row>
    <row r="9" spans="1:8" ht="45.00" thickBot="1" customHeight="1">
      <c r="A9" s="6" t="s">
        <v>11</v>
      </c>
      <c r="B9" s="6"/>
      <c r="C9" s="6"/>
      <c r="D9" s="6" t="s">
        <v>12</v>
      </c>
      <c r="E9" s="8">
        <v>8.000000</v>
      </c>
      <c r="F9" s="10" t="s">
        <v>13</v>
      </c>
      <c r="G9" s="12">
        <v>1.150000</v>
      </c>
      <c r="H9" s="12">
        <f ca="1">ROUND(INDIRECT(ADDRESS(ROW()+(0), COLUMN()+(-3), 1))*INDIRECT(ADDRESS(ROW()+(0), COLUMN()+(-1), 1)), 2)</f>
        <v>9.200000</v>
      </c>
    </row>
    <row r="10" spans="1:8" ht="45.00" thickBot="1" customHeight="1">
      <c r="A10" s="13" t="s">
        <v>14</v>
      </c>
      <c r="B10" s="13"/>
      <c r="C10" s="13"/>
      <c r="D10" s="13" t="s">
        <v>15</v>
      </c>
      <c r="E10" s="14">
        <v>1.000000</v>
      </c>
      <c r="F10" s="15" t="s">
        <v>16</v>
      </c>
      <c r="G10" s="16">
        <v>47.910000</v>
      </c>
      <c r="H10" s="16">
        <f ca="1">ROUND(INDIRECT(ADDRESS(ROW()+(0), COLUMN()+(-3), 1))*INDIRECT(ADDRESS(ROW()+(0), COLUMN()+(-1), 1)), 2)</f>
        <v>47.910000</v>
      </c>
    </row>
    <row r="11" spans="1:8" ht="24.00" thickBot="1" customHeight="1">
      <c r="A11" s="13" t="s">
        <v>17</v>
      </c>
      <c r="B11" s="13"/>
      <c r="C11" s="13"/>
      <c r="D11" s="13" t="s">
        <v>18</v>
      </c>
      <c r="E11" s="14">
        <v>0.150000</v>
      </c>
      <c r="F11" s="15" t="s">
        <v>19</v>
      </c>
      <c r="G11" s="16">
        <v>0.700000</v>
      </c>
      <c r="H11" s="16">
        <f ca="1">ROUND(INDIRECT(ADDRESS(ROW()+(0), COLUMN()+(-3), 1))*INDIRECT(ADDRESS(ROW()+(0), COLUMN()+(-1), 1)), 2)</f>
        <v>0.110000</v>
      </c>
    </row>
    <row r="12" spans="1:8" ht="13.50" thickBot="1" customHeight="1">
      <c r="A12" s="13" t="s">
        <v>20</v>
      </c>
      <c r="B12" s="13"/>
      <c r="C12" s="13"/>
      <c r="D12" s="13" t="s">
        <v>21</v>
      </c>
      <c r="E12" s="14">
        <v>0.332000</v>
      </c>
      <c r="F12" s="15" t="s">
        <v>22</v>
      </c>
      <c r="G12" s="16">
        <v>24.110000</v>
      </c>
      <c r="H12" s="16">
        <f ca="1">ROUND(INDIRECT(ADDRESS(ROW()+(0), COLUMN()+(-3), 1))*INDIRECT(ADDRESS(ROW()+(0), COLUMN()+(-1), 1)), 2)</f>
        <v>8.000000</v>
      </c>
    </row>
    <row r="13" spans="1:8" ht="13.50" thickBot="1" customHeight="1">
      <c r="A13" s="13" t="s">
        <v>23</v>
      </c>
      <c r="B13" s="13"/>
      <c r="C13" s="13"/>
      <c r="D13" s="17" t="s">
        <v>24</v>
      </c>
      <c r="E13" s="18">
        <v>0.332000</v>
      </c>
      <c r="F13" s="19" t="s">
        <v>25</v>
      </c>
      <c r="G13" s="20">
        <v>21.400000</v>
      </c>
      <c r="H13" s="20">
        <f ca="1">ROUND(INDIRECT(ADDRESS(ROW()+(0), COLUMN()+(-3), 1))*INDIRECT(ADDRESS(ROW()+(0), COLUMN()+(-1), 1)), 2)</f>
        <v>7.100000</v>
      </c>
    </row>
    <row r="14" spans="1:8" ht="13.50" thickBot="1" customHeight="1">
      <c r="A14" s="17"/>
      <c r="B14" s="17"/>
      <c r="C14" s="17"/>
      <c r="D14" s="4" t="s">
        <v>26</v>
      </c>
      <c r="E14" s="21">
        <v>2.000000</v>
      </c>
      <c r="F14" s="22" t="s">
        <v>27</v>
      </c>
      <c r="G14" s="23">
        <f ca="1">ROUND(SUM(INDIRECT(ADDRESS(ROW()+(-1), COLUMN()+(1), 1)),INDIRECT(ADDRESS(ROW()+(-2), COLUMN()+(1), 1)),INDIRECT(ADDRESS(ROW()+(-3), COLUMN()+(1), 1)),INDIRECT(ADDRESS(ROW()+(-4), COLUMN()+(1), 1)),INDIRECT(ADDRESS(ROW()+(-5), COLUMN()+(1), 1))), 2)</f>
        <v>72.320000</v>
      </c>
      <c r="H14" s="23">
        <f ca="1">ROUND(INDIRECT(ADDRESS(ROW()+(0), COLUMN()+(-3), 1))*INDIRECT(ADDRESS(ROW()+(0), COLUMN()+(-1), 1))/100, 2)</f>
        <v>1.450000</v>
      </c>
    </row>
    <row r="15" spans="1:8" ht="13.50" thickBot="1" customHeight="1">
      <c r="A15" s="24" t="s">
        <v>28</v>
      </c>
      <c r="B15" s="24"/>
      <c r="C15" s="24"/>
      <c r="D15" s="25"/>
      <c r="E15" s="25"/>
      <c r="F15" s="26"/>
      <c r="G15" s="24" t="s">
        <v>29</v>
      </c>
      <c r="H15" s="27">
        <f ca="1">ROUND(SUM(INDIRECT(ADDRESS(ROW()+(-1), COLUMN()+(0), 1)),INDIRECT(ADDRESS(ROW()+(-2), COLUMN()+(0), 1)),INDIRECT(ADDRESS(ROW()+(-3), COLUMN()+(0), 1)),INDIRECT(ADDRESS(ROW()+(-4), COLUMN()+(0), 1)),INDIRECT(ADDRESS(ROW()+(-5), COLUMN()+(0), 1)),INDIRECT(ADDRESS(ROW()+(-6), COLUMN()+(0), 1))), 2)</f>
        <v>73.770000</v>
      </c>
    </row>
  </sheetData>
  <mergeCells count="11">
    <mergeCell ref="A1:H1"/>
    <mergeCell ref="C3:H3"/>
    <mergeCell ref="A5:H5"/>
    <mergeCell ref="A8:C8"/>
    <mergeCell ref="A9:C9"/>
    <mergeCell ref="A10:C10"/>
    <mergeCell ref="A11:C11"/>
    <mergeCell ref="A12:C12"/>
    <mergeCell ref="A13:C13"/>
    <mergeCell ref="A14:C14"/>
    <mergeCell ref="A15:E15"/>
  </mergeCells>
  <pageMargins left="0.620079" right="0.472441" top="0.472441" bottom="0.472441" header="0.0" footer="0.0"/>
  <pageSetup paperSize="9" orientation="portrait"/>
  <rowBreaks count="0" manualBreakCount="0">
    </rowBreaks>
</worksheet>
</file>